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ojtek\Praca\UJK\Organizacja\Katedra Matematyki\Liczba Pi\Referat\"/>
    </mc:Choice>
  </mc:AlternateContent>
  <xr:revisionPtr revIDLastSave="0" documentId="13_ncr:1_{B689271A-DB34-4550-AE0C-7134B29C3902}" xr6:coauthVersionLast="47" xr6:coauthVersionMax="47" xr10:uidLastSave="{00000000-0000-0000-0000-000000000000}"/>
  <bookViews>
    <workbookView xWindow="-108" yWindow="-108" windowWidth="23256" windowHeight="12576" activeTab="1" xr2:uid="{06E1995A-F9D4-4712-AD7A-967477EE20A2}"/>
  </bookViews>
  <sheets>
    <sheet name="Funduszek" sheetId="1" r:id="rId1"/>
    <sheet name="Fundusz" sheetId="2" r:id="rId2"/>
    <sheet name="Rachunk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P4" i="2"/>
  <c r="F8" i="1"/>
  <c r="F10" i="1" s="1"/>
  <c r="C6" i="1"/>
  <c r="S3" i="3"/>
  <c r="S4" i="3" s="1"/>
  <c r="S5" i="3" s="1"/>
  <c r="S6" i="3" s="1"/>
  <c r="S7" i="3" s="1"/>
  <c r="S8" i="3" s="1"/>
  <c r="S9" i="3" s="1"/>
  <c r="S10" i="3" s="1"/>
  <c r="S11" i="3" s="1"/>
  <c r="S12" i="3" s="1"/>
  <c r="S13" i="3" s="1"/>
  <c r="S14" i="3" s="1"/>
  <c r="S15" i="3" s="1"/>
  <c r="S16" i="3" s="1"/>
  <c r="S17" i="3" s="1"/>
  <c r="I3" i="3"/>
  <c r="I4" i="3" s="1"/>
  <c r="I5" i="3" s="1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L7" i="2"/>
  <c r="N3" i="3"/>
  <c r="C3" i="3"/>
  <c r="H3" i="3" s="1"/>
  <c r="G3" i="3"/>
  <c r="F2" i="1" l="1"/>
  <c r="F4" i="1" s="1"/>
  <c r="I2" i="1" s="1"/>
  <c r="N4" i="3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R17" i="3" s="1"/>
  <c r="L8" i="2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M21" i="2" s="1"/>
  <c r="M7" i="2"/>
  <c r="C4" i="3"/>
  <c r="H4" i="3" s="1"/>
  <c r="R3" i="3"/>
  <c r="J3" i="3"/>
  <c r="G4" i="3" s="1"/>
  <c r="I5" i="1" l="1"/>
  <c r="I9" i="1" s="1"/>
  <c r="I11" i="1" s="1"/>
  <c r="T3" i="3"/>
  <c r="Q4" i="3" s="1"/>
  <c r="R4" i="3"/>
  <c r="R6" i="3"/>
  <c r="R12" i="3"/>
  <c r="R5" i="3"/>
  <c r="R11" i="3"/>
  <c r="R13" i="3"/>
  <c r="M8" i="2"/>
  <c r="M10" i="2"/>
  <c r="M13" i="2"/>
  <c r="M19" i="2"/>
  <c r="R15" i="3"/>
  <c r="R16" i="3"/>
  <c r="R10" i="3"/>
  <c r="R7" i="3"/>
  <c r="R8" i="3"/>
  <c r="R9" i="3"/>
  <c r="R14" i="3"/>
  <c r="M14" i="2"/>
  <c r="M17" i="2"/>
  <c r="M16" i="2"/>
  <c r="M12" i="2"/>
  <c r="M18" i="2"/>
  <c r="M11" i="2"/>
  <c r="M9" i="2"/>
  <c r="M20" i="2"/>
  <c r="M15" i="2"/>
  <c r="J4" i="3"/>
  <c r="G5" i="3" s="1"/>
  <c r="C5" i="3"/>
  <c r="H5" i="3" s="1"/>
  <c r="T4" i="3" l="1"/>
  <c r="Q5" i="3" s="1"/>
  <c r="T5" i="3" s="1"/>
  <c r="Q6" i="3" s="1"/>
  <c r="C6" i="3"/>
  <c r="H6" i="3" s="1"/>
  <c r="J5" i="3"/>
  <c r="G6" i="3" s="1"/>
  <c r="T6" i="3" l="1"/>
  <c r="Q7" i="3" s="1"/>
  <c r="J6" i="3"/>
  <c r="G7" i="3" s="1"/>
  <c r="C7" i="3"/>
  <c r="H7" i="3" s="1"/>
  <c r="T7" i="3" l="1"/>
  <c r="Q8" i="3" s="1"/>
  <c r="C8" i="3"/>
  <c r="H8" i="3" s="1"/>
  <c r="J7" i="3"/>
  <c r="G8" i="3" s="1"/>
  <c r="T8" i="3" l="1"/>
  <c r="Q9" i="3" s="1"/>
  <c r="J8" i="3"/>
  <c r="G9" i="3" s="1"/>
  <c r="C9" i="3"/>
  <c r="H9" i="3" s="1"/>
  <c r="T9" i="3" l="1"/>
  <c r="Q10" i="3" s="1"/>
  <c r="C10" i="3"/>
  <c r="H10" i="3" s="1"/>
  <c r="J9" i="3"/>
  <c r="G10" i="3" s="1"/>
  <c r="T10" i="3" l="1"/>
  <c r="Q11" i="3" s="1"/>
  <c r="J10" i="3"/>
  <c r="G11" i="3" s="1"/>
  <c r="C11" i="3"/>
  <c r="H11" i="3" s="1"/>
  <c r="T11" i="3" l="1"/>
  <c r="Q12" i="3" s="1"/>
  <c r="J11" i="3"/>
  <c r="G12" i="3" s="1"/>
  <c r="C12" i="3"/>
  <c r="H12" i="3" s="1"/>
  <c r="T12" i="3" l="1"/>
  <c r="Q13" i="3" s="1"/>
  <c r="J12" i="3"/>
  <c r="G13" i="3" s="1"/>
  <c r="C13" i="3"/>
  <c r="H13" i="3" s="1"/>
  <c r="T13" i="3" l="1"/>
  <c r="Q14" i="3" s="1"/>
  <c r="C14" i="3"/>
  <c r="H14" i="3" s="1"/>
  <c r="J13" i="3"/>
  <c r="G14" i="3" s="1"/>
  <c r="T14" i="3" l="1"/>
  <c r="Q15" i="3" s="1"/>
  <c r="J14" i="3"/>
  <c r="G15" i="3" s="1"/>
  <c r="C15" i="3"/>
  <c r="H15" i="3" s="1"/>
  <c r="T15" i="3" l="1"/>
  <c r="Q16" i="3" s="1"/>
  <c r="C16" i="3"/>
  <c r="H16" i="3" s="1"/>
  <c r="J15" i="3"/>
  <c r="G16" i="3" s="1"/>
  <c r="T16" i="3" l="1"/>
  <c r="Q17" i="3" s="1"/>
  <c r="C17" i="3"/>
  <c r="H17" i="3" s="1"/>
  <c r="J16" i="3"/>
  <c r="G17" i="3" s="1"/>
  <c r="T17" i="3" l="1"/>
  <c r="R4" i="2" s="1"/>
  <c r="C18" i="3"/>
  <c r="H18" i="3" s="1"/>
  <c r="J17" i="3"/>
  <c r="G18" i="3" s="1"/>
  <c r="J18" i="3" l="1"/>
  <c r="G19" i="3" s="1"/>
  <c r="C19" i="3"/>
  <c r="H19" i="3" s="1"/>
  <c r="C20" i="3" l="1"/>
  <c r="H20" i="3" s="1"/>
  <c r="J19" i="3"/>
  <c r="G20" i="3" s="1"/>
  <c r="J20" i="3" l="1"/>
  <c r="G21" i="3" s="1"/>
  <c r="C21" i="3"/>
  <c r="H21" i="3" s="1"/>
  <c r="C22" i="3" l="1"/>
  <c r="H22" i="3" s="1"/>
  <c r="J21" i="3"/>
  <c r="G22" i="3" s="1"/>
  <c r="J22" i="3" l="1"/>
  <c r="G23" i="3" s="1"/>
  <c r="C23" i="3"/>
  <c r="H23" i="3" s="1"/>
  <c r="J23" i="3" l="1"/>
  <c r="G24" i="3" s="1"/>
  <c r="C24" i="3"/>
  <c r="H24" i="3" s="1"/>
  <c r="C25" i="3" l="1"/>
  <c r="H25" i="3" s="1"/>
  <c r="J24" i="3"/>
  <c r="G25" i="3" s="1"/>
  <c r="C26" i="3" l="1"/>
  <c r="H26" i="3" s="1"/>
  <c r="J25" i="3"/>
  <c r="G26" i="3" s="1"/>
  <c r="J26" i="3" l="1"/>
  <c r="G27" i="3" s="1"/>
  <c r="C27" i="3"/>
  <c r="H27" i="3" s="1"/>
  <c r="C28" i="3" l="1"/>
  <c r="H28" i="3" s="1"/>
  <c r="J27" i="3"/>
  <c r="G28" i="3" s="1"/>
  <c r="J28" i="3" l="1"/>
  <c r="G29" i="3" s="1"/>
  <c r="C29" i="3"/>
  <c r="H29" i="3" s="1"/>
  <c r="C30" i="3" l="1"/>
  <c r="H30" i="3" s="1"/>
  <c r="J29" i="3"/>
  <c r="G30" i="3" s="1"/>
  <c r="J30" i="3" l="1"/>
  <c r="G31" i="3" s="1"/>
  <c r="C31" i="3"/>
  <c r="H31" i="3" s="1"/>
  <c r="C32" i="3" l="1"/>
  <c r="H32" i="3" s="1"/>
  <c r="J31" i="3"/>
  <c r="G32" i="3" s="1"/>
  <c r="C33" i="3" l="1"/>
  <c r="H33" i="3" s="1"/>
  <c r="J32" i="3"/>
  <c r="G33" i="3" s="1"/>
  <c r="C34" i="3" l="1"/>
  <c r="H34" i="3" s="1"/>
  <c r="J33" i="3"/>
  <c r="G34" i="3" s="1"/>
  <c r="J34" i="3" l="1"/>
  <c r="G35" i="3" s="1"/>
  <c r="C35" i="3"/>
  <c r="H35" i="3" s="1"/>
  <c r="C36" i="3" l="1"/>
  <c r="H36" i="3" s="1"/>
  <c r="J35" i="3"/>
  <c r="G36" i="3" s="1"/>
  <c r="J36" i="3" l="1"/>
  <c r="G37" i="3" s="1"/>
  <c r="C37" i="3"/>
  <c r="H37" i="3" s="1"/>
  <c r="C38" i="3" l="1"/>
  <c r="H38" i="3" s="1"/>
  <c r="J37" i="3"/>
  <c r="G38" i="3" s="1"/>
  <c r="J38" i="3" l="1"/>
  <c r="G39" i="3" s="1"/>
  <c r="C39" i="3"/>
  <c r="H39" i="3" s="1"/>
  <c r="C40" i="3" l="1"/>
  <c r="H40" i="3" s="1"/>
  <c r="J39" i="3"/>
  <c r="G40" i="3" s="1"/>
  <c r="J40" i="3" l="1"/>
  <c r="G41" i="3" s="1"/>
  <c r="C41" i="3"/>
  <c r="H41" i="3" s="1"/>
  <c r="C42" i="3" l="1"/>
  <c r="H42" i="3" s="1"/>
  <c r="J41" i="3"/>
  <c r="G42" i="3" s="1"/>
  <c r="J42" i="3" l="1"/>
  <c r="C7" i="2" s="1"/>
  <c r="C8" i="2" s="1"/>
  <c r="C11" i="2" s="1"/>
  <c r="F11" i="2" s="1"/>
  <c r="H11" i="2" l="1"/>
  <c r="K4" i="2"/>
</calcChain>
</file>

<file path=xl/sharedStrings.xml><?xml version="1.0" encoding="utf-8"?>
<sst xmlns="http://schemas.openxmlformats.org/spreadsheetml/2006/main" count="62" uniqueCount="36">
  <si>
    <t>Rok</t>
  </si>
  <si>
    <t>PV</t>
  </si>
  <si>
    <t>PMT</t>
  </si>
  <si>
    <t>rate</t>
  </si>
  <si>
    <t>FV</t>
  </si>
  <si>
    <t>Wpłata</t>
  </si>
  <si>
    <t>Stopa</t>
  </si>
  <si>
    <t>Wkład</t>
  </si>
  <si>
    <t>Wzrost</t>
  </si>
  <si>
    <t>Inflacja</t>
  </si>
  <si>
    <t>Wskaźnik</t>
  </si>
  <si>
    <t>Fundusz "Dziś"</t>
  </si>
  <si>
    <t>Lata</t>
  </si>
  <si>
    <t>Emerytura</t>
  </si>
  <si>
    <t xml:space="preserve">Rok </t>
  </si>
  <si>
    <t>Wypłata</t>
  </si>
  <si>
    <t>Rate</t>
  </si>
  <si>
    <t>Wydano</t>
  </si>
  <si>
    <t>proces</t>
  </si>
  <si>
    <t>lata</t>
  </si>
  <si>
    <t>stopa</t>
  </si>
  <si>
    <t>Fundusz "Jutro"</t>
  </si>
  <si>
    <t>wkład</t>
  </si>
  <si>
    <t>emerytura</t>
  </si>
  <si>
    <t>wpłaty</t>
  </si>
  <si>
    <t>inflacja</t>
  </si>
  <si>
    <t>=FV(C5/12;C4*12;-C3;-C2)</t>
  </si>
  <si>
    <t>=PV(F3;C4;;-F2)</t>
  </si>
  <si>
    <t>=PMT(I4/12;I3*12;-I2)</t>
  </si>
  <si>
    <t>wpłata "dziś"</t>
  </si>
  <si>
    <t>=PV(F9;C4;;-F8)</t>
  </si>
  <si>
    <t>Ostatnia E</t>
  </si>
  <si>
    <t>Realna E</t>
  </si>
  <si>
    <t>płata</t>
  </si>
  <si>
    <t>ostatnia E</t>
  </si>
  <si>
    <t>Wpłaty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</si>
</sst>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0.000"/>
    <numFmt numFmtId="165" formatCode="#,##0.00\ &quot;zł&quot;"/>
  </numFmts>
  <fonts count="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9" fontId="0" fillId="0" borderId="0" xfId="0" applyNumberFormat="1"/>
    <xf numFmtId="164" fontId="0" fillId="0" borderId="0" xfId="0" applyNumberFormat="1"/>
    <xf numFmtId="8" fontId="0" fillId="0" borderId="0" xfId="0" applyNumberFormat="1"/>
    <xf numFmtId="9" fontId="0" fillId="0" borderId="2" xfId="0" applyNumberFormat="1" applyBorder="1"/>
    <xf numFmtId="0" fontId="0" fillId="0" borderId="2" xfId="0" applyBorder="1"/>
    <xf numFmtId="8" fontId="0" fillId="0" borderId="8" xfId="0" applyNumberFormat="1" applyBorder="1"/>
    <xf numFmtId="8" fontId="0" fillId="0" borderId="9" xfId="0" applyNumberFormat="1" applyBorder="1"/>
    <xf numFmtId="8" fontId="0" fillId="0" borderId="10" xfId="0" applyNumberFormat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8" fontId="0" fillId="0" borderId="1" xfId="0" applyNumberFormat="1" applyBorder="1"/>
    <xf numFmtId="8" fontId="0" fillId="0" borderId="2" xfId="0" applyNumberFormat="1" applyBorder="1"/>
    <xf numFmtId="8" fontId="0" fillId="0" borderId="3" xfId="0" applyNumberFormat="1" applyBorder="1"/>
    <xf numFmtId="0" fontId="0" fillId="2" borderId="11" xfId="0" applyFill="1" applyBorder="1"/>
    <xf numFmtId="0" fontId="0" fillId="2" borderId="12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165" fontId="0" fillId="0" borderId="1" xfId="0" applyNumberFormat="1" applyBorder="1"/>
    <xf numFmtId="165" fontId="0" fillId="0" borderId="2" xfId="0" applyNumberFormat="1" applyBorder="1"/>
    <xf numFmtId="9" fontId="0" fillId="0" borderId="0" xfId="1" applyFont="1"/>
    <xf numFmtId="8" fontId="0" fillId="0" borderId="13" xfId="0" applyNumberFormat="1" applyBorder="1"/>
    <xf numFmtId="8" fontId="0" fillId="0" borderId="14" xfId="0" applyNumberFormat="1" applyBorder="1"/>
    <xf numFmtId="165" fontId="0" fillId="0" borderId="16" xfId="0" applyNumberFormat="1" applyBorder="1"/>
    <xf numFmtId="165" fontId="0" fillId="0" borderId="17" xfId="0" applyNumberFormat="1" applyBorder="1"/>
    <xf numFmtId="165" fontId="0" fillId="0" borderId="18" xfId="0" applyNumberFormat="1" applyBorder="1"/>
    <xf numFmtId="0" fontId="0" fillId="3" borderId="7" xfId="0" applyFill="1" applyBorder="1"/>
    <xf numFmtId="0" fontId="0" fillId="3" borderId="15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12" xfId="0" applyFill="1" applyBorder="1"/>
    <xf numFmtId="10" fontId="0" fillId="0" borderId="0" xfId="0" applyNumberFormat="1"/>
    <xf numFmtId="0" fontId="0" fillId="0" borderId="21" xfId="0" applyBorder="1"/>
    <xf numFmtId="0" fontId="0" fillId="2" borderId="20" xfId="0" applyFill="1" applyBorder="1"/>
    <xf numFmtId="0" fontId="0" fillId="5" borderId="11" xfId="0" applyFill="1" applyBorder="1"/>
    <xf numFmtId="0" fontId="0" fillId="5" borderId="20" xfId="0" applyFill="1" applyBorder="1"/>
    <xf numFmtId="0" fontId="0" fillId="5" borderId="12" xfId="0" applyFill="1" applyBorder="1"/>
    <xf numFmtId="0" fontId="0" fillId="3" borderId="11" xfId="0" applyFill="1" applyBorder="1"/>
    <xf numFmtId="0" fontId="0" fillId="3" borderId="20" xfId="0" applyFill="1" applyBorder="1"/>
    <xf numFmtId="0" fontId="0" fillId="3" borderId="12" xfId="0" applyFill="1" applyBorder="1"/>
    <xf numFmtId="165" fontId="0" fillId="0" borderId="9" xfId="0" applyNumberFormat="1" applyBorder="1"/>
    <xf numFmtId="165" fontId="0" fillId="0" borderId="21" xfId="0" applyNumberFormat="1" applyBorder="1"/>
    <xf numFmtId="165" fontId="0" fillId="0" borderId="10" xfId="0" applyNumberFormat="1" applyBorder="1"/>
    <xf numFmtId="0" fontId="0" fillId="6" borderId="11" xfId="0" applyFill="1" applyBorder="1"/>
    <xf numFmtId="0" fontId="0" fillId="6" borderId="20" xfId="0" applyFill="1" applyBorder="1"/>
    <xf numFmtId="0" fontId="0" fillId="6" borderId="12" xfId="0" applyFill="1" applyBorder="1"/>
    <xf numFmtId="0" fontId="0" fillId="0" borderId="0" xfId="0" quotePrefix="1"/>
    <xf numFmtId="0" fontId="0" fillId="7" borderId="0" xfId="0" quotePrefix="1" applyFill="1"/>
    <xf numFmtId="0" fontId="0" fillId="4" borderId="11" xfId="0" applyFill="1" applyBorder="1"/>
    <xf numFmtId="10" fontId="0" fillId="0" borderId="21" xfId="0" applyNumberFormat="1" applyBorder="1"/>
    <xf numFmtId="10" fontId="0" fillId="0" borderId="2" xfId="0" applyNumberFormat="1" applyBorder="1"/>
    <xf numFmtId="10" fontId="0" fillId="0" borderId="3" xfId="1" applyNumberFormat="1" applyFont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19A82-DCC0-4DB7-8FE8-077F661C7123}">
  <dimension ref="B1:I12"/>
  <sheetViews>
    <sheetView workbookViewId="0">
      <selection activeCell="H9" sqref="H9"/>
    </sheetView>
  </sheetViews>
  <sheetFormatPr defaultRowHeight="14.4" x14ac:dyDescent="0.3"/>
  <cols>
    <col min="2" max="2" width="13.33203125" bestFit="1" customWidth="1"/>
    <col min="3" max="3" width="12.77734375" bestFit="1" customWidth="1"/>
    <col min="5" max="5" width="13.33203125" bestFit="1" customWidth="1"/>
    <col min="6" max="6" width="12.77734375" bestFit="1" customWidth="1"/>
    <col min="9" max="9" width="11.44140625" bestFit="1" customWidth="1"/>
    <col min="12" max="12" width="9.44140625" bestFit="1" customWidth="1"/>
  </cols>
  <sheetData>
    <row r="1" spans="2:9" ht="15" thickBot="1" x14ac:dyDescent="0.35"/>
    <row r="2" spans="2:9" x14ac:dyDescent="0.3">
      <c r="B2" s="15" t="s">
        <v>22</v>
      </c>
      <c r="C2" s="42"/>
      <c r="E2" s="36" t="s">
        <v>21</v>
      </c>
      <c r="F2" s="42">
        <f>C6</f>
        <v>0</v>
      </c>
      <c r="H2" s="39" t="s">
        <v>22</v>
      </c>
      <c r="I2" s="42">
        <f>F4</f>
        <v>0</v>
      </c>
    </row>
    <row r="3" spans="2:9" x14ac:dyDescent="0.3">
      <c r="B3" s="35" t="s">
        <v>24</v>
      </c>
      <c r="C3" s="43"/>
      <c r="E3" s="37" t="s">
        <v>9</v>
      </c>
      <c r="F3" s="51">
        <v>0.03</v>
      </c>
      <c r="H3" s="40" t="s">
        <v>19</v>
      </c>
      <c r="I3" s="34"/>
    </row>
    <row r="4" spans="2:9" ht="15" thickBot="1" x14ac:dyDescent="0.35">
      <c r="B4" s="35" t="s">
        <v>19</v>
      </c>
      <c r="C4" s="34"/>
      <c r="E4" s="38" t="s">
        <v>11</v>
      </c>
      <c r="F4" s="44">
        <f>PV(F3,C4,,-F2)</f>
        <v>0</v>
      </c>
      <c r="H4" s="40" t="s">
        <v>20</v>
      </c>
      <c r="I4" s="51"/>
    </row>
    <row r="5" spans="2:9" ht="15" thickBot="1" x14ac:dyDescent="0.35">
      <c r="B5" s="35" t="s">
        <v>20</v>
      </c>
      <c r="C5" s="51"/>
      <c r="H5" s="41" t="s">
        <v>23</v>
      </c>
      <c r="I5" s="44" t="e">
        <f>PMT(I4/12,I3*12,-I2)</f>
        <v>#NUM!</v>
      </c>
    </row>
    <row r="6" spans="2:9" ht="15" thickBot="1" x14ac:dyDescent="0.35">
      <c r="B6" s="16" t="s">
        <v>21</v>
      </c>
      <c r="C6" s="8">
        <f>FV(C5/12,C4*12,-C3,-C2)</f>
        <v>0</v>
      </c>
      <c r="E6" s="48" t="s">
        <v>27</v>
      </c>
    </row>
    <row r="7" spans="2:9" ht="15" thickBot="1" x14ac:dyDescent="0.35">
      <c r="H7" s="49" t="s">
        <v>28</v>
      </c>
    </row>
    <row r="8" spans="2:9" ht="15" thickBot="1" x14ac:dyDescent="0.35">
      <c r="B8" s="48" t="s">
        <v>26</v>
      </c>
      <c r="E8" s="50" t="s">
        <v>33</v>
      </c>
      <c r="F8" s="42">
        <f>C3</f>
        <v>0</v>
      </c>
    </row>
    <row r="9" spans="2:9" x14ac:dyDescent="0.3">
      <c r="E9" s="31" t="s">
        <v>25</v>
      </c>
      <c r="F9" s="51"/>
      <c r="H9" s="45" t="s">
        <v>23</v>
      </c>
      <c r="I9" s="42" t="e">
        <f>I5</f>
        <v>#NUM!</v>
      </c>
    </row>
    <row r="10" spans="2:9" ht="15" thickBot="1" x14ac:dyDescent="0.35">
      <c r="E10" s="32" t="s">
        <v>29</v>
      </c>
      <c r="F10" s="8">
        <f>PV(F9,C4,,-F8)</f>
        <v>0</v>
      </c>
      <c r="H10" s="46" t="s">
        <v>25</v>
      </c>
      <c r="I10" s="51"/>
    </row>
    <row r="11" spans="2:9" ht="15" thickBot="1" x14ac:dyDescent="0.35">
      <c r="H11" s="47" t="s">
        <v>34</v>
      </c>
      <c r="I11" s="8" t="e">
        <f>PV(I10,I3,,-I9)</f>
        <v>#NUM!</v>
      </c>
    </row>
    <row r="12" spans="2:9" x14ac:dyDescent="0.3">
      <c r="E12" s="48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EB533-9220-410F-856B-7674A41490B2}">
  <dimension ref="B2:R21"/>
  <sheetViews>
    <sheetView tabSelected="1" workbookViewId="0">
      <selection activeCell="Q5" sqref="Q5"/>
    </sheetView>
  </sheetViews>
  <sheetFormatPr defaultRowHeight="14.4" x14ac:dyDescent="0.3"/>
  <cols>
    <col min="2" max="2" width="13.33203125" bestFit="1" customWidth="1"/>
    <col min="3" max="4" width="12.77734375" bestFit="1" customWidth="1"/>
    <col min="5" max="5" width="8.77734375" customWidth="1"/>
    <col min="6" max="6" width="9.44140625" bestFit="1" customWidth="1"/>
    <col min="7" max="7" width="8.77734375" customWidth="1"/>
    <col min="8" max="8" width="9.33203125" customWidth="1"/>
    <col min="11" max="11" width="11.44140625" bestFit="1" customWidth="1"/>
    <col min="12" max="13" width="9.44140625" bestFit="1" customWidth="1"/>
    <col min="16" max="16" width="8.33203125" customWidth="1"/>
    <col min="17" max="17" width="9.44140625" bestFit="1" customWidth="1"/>
    <col min="18" max="18" width="11.44140625" bestFit="1" customWidth="1"/>
  </cols>
  <sheetData>
    <row r="2" spans="2:18" ht="15" thickBot="1" x14ac:dyDescent="0.35"/>
    <row r="3" spans="2:18" ht="15" thickBot="1" x14ac:dyDescent="0.35">
      <c r="C3" s="9" t="s">
        <v>7</v>
      </c>
      <c r="D3" s="10" t="s">
        <v>9</v>
      </c>
      <c r="E3" s="10" t="s">
        <v>10</v>
      </c>
      <c r="F3" s="10" t="s">
        <v>8</v>
      </c>
      <c r="G3" s="10" t="s">
        <v>35</v>
      </c>
      <c r="H3" s="11" t="s">
        <v>6</v>
      </c>
      <c r="K3" s="17" t="s">
        <v>7</v>
      </c>
      <c r="L3" s="18" t="s">
        <v>6</v>
      </c>
      <c r="M3" s="18" t="s">
        <v>12</v>
      </c>
      <c r="N3" s="18" t="s">
        <v>9</v>
      </c>
      <c r="O3" s="18" t="s">
        <v>10</v>
      </c>
      <c r="P3" s="18" t="s">
        <v>8</v>
      </c>
      <c r="Q3" s="18" t="s">
        <v>13</v>
      </c>
      <c r="R3" s="19" t="s">
        <v>17</v>
      </c>
    </row>
    <row r="4" spans="2:18" ht="15" thickBot="1" x14ac:dyDescent="0.35">
      <c r="C4" s="20"/>
      <c r="D4" s="52"/>
      <c r="E4" s="5"/>
      <c r="F4" s="5">
        <f>D4*E4</f>
        <v>0</v>
      </c>
      <c r="G4" s="21"/>
      <c r="H4" s="53"/>
      <c r="K4" s="12">
        <f>C11</f>
        <v>0</v>
      </c>
      <c r="L4" s="52"/>
      <c r="M4" s="5">
        <v>15</v>
      </c>
      <c r="N4" s="52"/>
      <c r="O4" s="5"/>
      <c r="P4" s="5">
        <f>N4*O4</f>
        <v>0</v>
      </c>
      <c r="Q4" s="21"/>
      <c r="R4" s="14">
        <f>Rachunki!T17</f>
        <v>0</v>
      </c>
    </row>
    <row r="5" spans="2:18" ht="15" thickBot="1" x14ac:dyDescent="0.35"/>
    <row r="6" spans="2:18" ht="15" thickBot="1" x14ac:dyDescent="0.35">
      <c r="K6" s="28" t="s">
        <v>14</v>
      </c>
      <c r="L6" s="29" t="s">
        <v>13</v>
      </c>
      <c r="M6" s="19" t="s">
        <v>32</v>
      </c>
    </row>
    <row r="7" spans="2:18" x14ac:dyDescent="0.3">
      <c r="B7" s="15" t="s">
        <v>21</v>
      </c>
      <c r="C7" s="7">
        <f>Rachunki!J42</f>
        <v>0</v>
      </c>
      <c r="K7" s="30">
        <v>1</v>
      </c>
      <c r="L7" s="25">
        <f>Q4</f>
        <v>0</v>
      </c>
      <c r="M7" s="24">
        <f>PV($N$4,K7-1,,-L7)</f>
        <v>0</v>
      </c>
    </row>
    <row r="8" spans="2:18" ht="15" thickBot="1" x14ac:dyDescent="0.35">
      <c r="B8" s="16" t="s">
        <v>11</v>
      </c>
      <c r="C8" s="8">
        <f>PV(D4,40,,-C7)</f>
        <v>0</v>
      </c>
      <c r="K8" s="31">
        <v>2</v>
      </c>
      <c r="L8" s="26">
        <f>L7*(1+$P$4)</f>
        <v>0</v>
      </c>
      <c r="M8" s="23">
        <f t="shared" ref="M8:M21" si="0">PV($N$4,K8-1,,-L8)</f>
        <v>0</v>
      </c>
    </row>
    <row r="9" spans="2:18" ht="15" thickBot="1" x14ac:dyDescent="0.35">
      <c r="K9" s="31">
        <v>3</v>
      </c>
      <c r="L9" s="26">
        <f t="shared" ref="L9:L20" si="1">L8*(1+$P$4)</f>
        <v>0</v>
      </c>
      <c r="M9" s="23">
        <f t="shared" si="0"/>
        <v>0</v>
      </c>
    </row>
    <row r="10" spans="2:18" ht="15" thickBot="1" x14ac:dyDescent="0.35">
      <c r="C10" s="17" t="s">
        <v>7</v>
      </c>
      <c r="D10" s="18" t="s">
        <v>6</v>
      </c>
      <c r="E10" s="18" t="s">
        <v>12</v>
      </c>
      <c r="F10" s="18" t="s">
        <v>13</v>
      </c>
      <c r="G10" s="18" t="s">
        <v>9</v>
      </c>
      <c r="H10" s="19" t="s">
        <v>31</v>
      </c>
      <c r="K10" s="31">
        <v>4</v>
      </c>
      <c r="L10" s="26">
        <f t="shared" si="1"/>
        <v>0</v>
      </c>
      <c r="M10" s="23">
        <f t="shared" si="0"/>
        <v>0</v>
      </c>
    </row>
    <row r="11" spans="2:18" ht="15" thickBot="1" x14ac:dyDescent="0.35">
      <c r="C11" s="12">
        <f>C8</f>
        <v>0</v>
      </c>
      <c r="D11" s="52"/>
      <c r="E11" s="5">
        <v>15</v>
      </c>
      <c r="F11" s="13">
        <f>PMT(D11/12,E11*12,-C11)</f>
        <v>0</v>
      </c>
      <c r="G11" s="4"/>
      <c r="H11" s="14">
        <f>PV(G11,E11,,-F11)</f>
        <v>0</v>
      </c>
      <c r="K11" s="31">
        <v>5</v>
      </c>
      <c r="L11" s="26">
        <f t="shared" si="1"/>
        <v>0</v>
      </c>
      <c r="M11" s="23">
        <f t="shared" si="0"/>
        <v>0</v>
      </c>
    </row>
    <row r="12" spans="2:18" x14ac:dyDescent="0.3">
      <c r="K12" s="31">
        <v>6</v>
      </c>
      <c r="L12" s="26">
        <f t="shared" si="1"/>
        <v>0</v>
      </c>
      <c r="M12" s="23">
        <f t="shared" si="0"/>
        <v>0</v>
      </c>
    </row>
    <row r="13" spans="2:18" x14ac:dyDescent="0.3">
      <c r="K13" s="31">
        <v>7</v>
      </c>
      <c r="L13" s="26">
        <f t="shared" si="1"/>
        <v>0</v>
      </c>
      <c r="M13" s="23">
        <f t="shared" si="0"/>
        <v>0</v>
      </c>
    </row>
    <row r="14" spans="2:18" x14ac:dyDescent="0.3">
      <c r="D14" s="3"/>
      <c r="K14" s="31">
        <v>8</v>
      </c>
      <c r="L14" s="26">
        <f t="shared" si="1"/>
        <v>0</v>
      </c>
      <c r="M14" s="23">
        <f t="shared" si="0"/>
        <v>0</v>
      </c>
    </row>
    <row r="15" spans="2:18" x14ac:dyDescent="0.3">
      <c r="D15" s="3"/>
      <c r="K15" s="31">
        <v>9</v>
      </c>
      <c r="L15" s="26">
        <f t="shared" si="1"/>
        <v>0</v>
      </c>
      <c r="M15" s="23">
        <f t="shared" si="0"/>
        <v>0</v>
      </c>
    </row>
    <row r="16" spans="2:18" x14ac:dyDescent="0.3">
      <c r="K16" s="31">
        <v>10</v>
      </c>
      <c r="L16" s="26">
        <f t="shared" si="1"/>
        <v>0</v>
      </c>
      <c r="M16" s="23">
        <f t="shared" si="0"/>
        <v>0</v>
      </c>
    </row>
    <row r="17" spans="11:13" x14ac:dyDescent="0.3">
      <c r="K17" s="31">
        <v>11</v>
      </c>
      <c r="L17" s="26">
        <f t="shared" si="1"/>
        <v>0</v>
      </c>
      <c r="M17" s="23">
        <f t="shared" si="0"/>
        <v>0</v>
      </c>
    </row>
    <row r="18" spans="11:13" x14ac:dyDescent="0.3">
      <c r="K18" s="31">
        <v>12</v>
      </c>
      <c r="L18" s="26">
        <f t="shared" si="1"/>
        <v>0</v>
      </c>
      <c r="M18" s="23">
        <f t="shared" si="0"/>
        <v>0</v>
      </c>
    </row>
    <row r="19" spans="11:13" x14ac:dyDescent="0.3">
      <c r="K19" s="31">
        <v>13</v>
      </c>
      <c r="L19" s="26">
        <f t="shared" si="1"/>
        <v>0</v>
      </c>
      <c r="M19" s="23">
        <f t="shared" si="0"/>
        <v>0</v>
      </c>
    </row>
    <row r="20" spans="11:13" x14ac:dyDescent="0.3">
      <c r="K20" s="31">
        <v>14</v>
      </c>
      <c r="L20" s="26">
        <f t="shared" si="1"/>
        <v>0</v>
      </c>
      <c r="M20" s="23">
        <f t="shared" si="0"/>
        <v>0</v>
      </c>
    </row>
    <row r="21" spans="11:13" ht="15" thickBot="1" x14ac:dyDescent="0.35">
      <c r="K21" s="32">
        <v>15</v>
      </c>
      <c r="L21" s="27">
        <f>L20*(1+$P$4)</f>
        <v>0</v>
      </c>
      <c r="M21" s="6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71B12-2718-4841-BF09-053FA6B5AABE}">
  <dimension ref="B2:T42"/>
  <sheetViews>
    <sheetView workbookViewId="0">
      <selection activeCell="R20" sqref="R20"/>
    </sheetView>
  </sheetViews>
  <sheetFormatPr defaultRowHeight="14.4" x14ac:dyDescent="0.3"/>
  <cols>
    <col min="3" max="3" width="9.44140625" bestFit="1" customWidth="1"/>
    <col min="6" max="6" width="9.44140625" bestFit="1" customWidth="1"/>
    <col min="7" max="7" width="12.77734375" bestFit="1" customWidth="1"/>
    <col min="8" max="8" width="8.5546875" bestFit="1" customWidth="1"/>
    <col min="9" max="9" width="6.109375" bestFit="1" customWidth="1"/>
    <col min="10" max="10" width="12.77734375" bestFit="1" customWidth="1"/>
    <col min="14" max="14" width="9" customWidth="1"/>
    <col min="16" max="16" width="4" bestFit="1" customWidth="1"/>
    <col min="17" max="17" width="11.44140625" bestFit="1" customWidth="1"/>
    <col min="18" max="18" width="8.5546875" bestFit="1" customWidth="1"/>
    <col min="19" max="19" width="4.6640625" bestFit="1" customWidth="1"/>
    <col min="20" max="21" width="11.44140625" bestFit="1" customWidth="1"/>
  </cols>
  <sheetData>
    <row r="2" spans="2:20" x14ac:dyDescent="0.3">
      <c r="B2" t="s">
        <v>0</v>
      </c>
      <c r="C2" t="s">
        <v>5</v>
      </c>
      <c r="F2" t="s">
        <v>0</v>
      </c>
      <c r="G2" t="s">
        <v>1</v>
      </c>
      <c r="H2" t="s">
        <v>2</v>
      </c>
      <c r="I2" t="s">
        <v>3</v>
      </c>
      <c r="J2" t="s">
        <v>4</v>
      </c>
      <c r="K2" t="s">
        <v>18</v>
      </c>
      <c r="M2" t="s">
        <v>0</v>
      </c>
      <c r="N2" t="s">
        <v>15</v>
      </c>
      <c r="P2" t="s">
        <v>0</v>
      </c>
      <c r="Q2" t="s">
        <v>1</v>
      </c>
      <c r="R2" t="s">
        <v>2</v>
      </c>
      <c r="S2" t="s">
        <v>16</v>
      </c>
      <c r="T2" t="s">
        <v>1</v>
      </c>
    </row>
    <row r="3" spans="2:20" x14ac:dyDescent="0.3">
      <c r="B3">
        <v>1</v>
      </c>
      <c r="C3" s="2">
        <f>Fundusz!G4</f>
        <v>0</v>
      </c>
      <c r="D3" s="1"/>
      <c r="F3">
        <v>1</v>
      </c>
      <c r="G3">
        <f>Fundusz!C4</f>
        <v>0</v>
      </c>
      <c r="H3" s="2">
        <f>C3</f>
        <v>0</v>
      </c>
      <c r="I3" s="33">
        <f>Fundusz!$H$4</f>
        <v>0</v>
      </c>
      <c r="J3" s="3">
        <f>FV(I3/12,12,-H3,-G3)</f>
        <v>0</v>
      </c>
      <c r="M3">
        <v>1</v>
      </c>
      <c r="N3" s="2">
        <f>Fundusz!Q4</f>
        <v>0</v>
      </c>
      <c r="O3" s="22"/>
      <c r="P3">
        <v>1</v>
      </c>
      <c r="Q3">
        <v>0</v>
      </c>
      <c r="R3" s="2">
        <f t="shared" ref="R3:R17" si="0">N3</f>
        <v>0</v>
      </c>
      <c r="S3" s="1">
        <f>Fundusz!$L$4</f>
        <v>0</v>
      </c>
      <c r="T3" s="3">
        <f>PV(S3/12,12,-R3)</f>
        <v>0</v>
      </c>
    </row>
    <row r="4" spans="2:20" x14ac:dyDescent="0.3">
      <c r="B4">
        <v>2</v>
      </c>
      <c r="C4" s="2">
        <f>C3*(1+Fundusz!$F$4)</f>
        <v>0</v>
      </c>
      <c r="D4" s="1"/>
      <c r="F4">
        <v>2</v>
      </c>
      <c r="G4" s="3">
        <f>J3</f>
        <v>0</v>
      </c>
      <c r="H4" s="2">
        <f>C4</f>
        <v>0</v>
      </c>
      <c r="I4" s="33">
        <f>I3+K4*0.1%</f>
        <v>0</v>
      </c>
      <c r="J4" s="3">
        <f>FV(I4/12,12,-H4,-G4)</f>
        <v>0</v>
      </c>
      <c r="M4">
        <v>2</v>
      </c>
      <c r="N4" s="2">
        <f>N3*(1+Fundusz!$P$4)</f>
        <v>0</v>
      </c>
      <c r="O4" s="22"/>
      <c r="P4">
        <v>2</v>
      </c>
      <c r="Q4" s="3">
        <f>T3</f>
        <v>0</v>
      </c>
      <c r="R4" s="2">
        <f t="shared" si="0"/>
        <v>0</v>
      </c>
      <c r="S4" s="1">
        <f>S3</f>
        <v>0</v>
      </c>
      <c r="T4" s="3">
        <f>PV(S4/12,12,-R4,-Q4)</f>
        <v>0</v>
      </c>
    </row>
    <row r="5" spans="2:20" x14ac:dyDescent="0.3">
      <c r="B5">
        <v>3</v>
      </c>
      <c r="C5" s="2">
        <f>C4*(1+Fundusz!$F$4)</f>
        <v>0</v>
      </c>
      <c r="D5" s="1"/>
      <c r="F5">
        <v>3</v>
      </c>
      <c r="G5" s="3">
        <f t="shared" ref="G5:G42" si="1">J4</f>
        <v>0</v>
      </c>
      <c r="H5" s="2">
        <f t="shared" ref="H5:H42" si="2">C5</f>
        <v>0</v>
      </c>
      <c r="I5" s="33">
        <f t="shared" ref="I5:I42" si="3">I4+K5*0.1%</f>
        <v>0</v>
      </c>
      <c r="J5" s="3">
        <f t="shared" ref="J5:J42" si="4">FV(I5/12,12,-H5,-G5)</f>
        <v>0</v>
      </c>
      <c r="M5">
        <v>3</v>
      </c>
      <c r="N5" s="2">
        <f>N4*(1+Fundusz!$P$4)</f>
        <v>0</v>
      </c>
      <c r="O5" s="22"/>
      <c r="P5">
        <v>3</v>
      </c>
      <c r="Q5" s="3">
        <f t="shared" ref="Q5:Q17" si="5">T4</f>
        <v>0</v>
      </c>
      <c r="R5" s="2">
        <f t="shared" si="0"/>
        <v>0</v>
      </c>
      <c r="S5" s="1">
        <f t="shared" ref="S5:S17" si="6">S4</f>
        <v>0</v>
      </c>
      <c r="T5" s="3">
        <f t="shared" ref="T5:T17" si="7">PV(S5/12,12,-R5,-Q5)</f>
        <v>0</v>
      </c>
    </row>
    <row r="6" spans="2:20" x14ac:dyDescent="0.3">
      <c r="B6">
        <v>4</v>
      </c>
      <c r="C6" s="2">
        <f>C5*(1+Fundusz!$F$4)</f>
        <v>0</v>
      </c>
      <c r="D6" s="1"/>
      <c r="F6">
        <v>4</v>
      </c>
      <c r="G6" s="3">
        <f t="shared" si="1"/>
        <v>0</v>
      </c>
      <c r="H6" s="2">
        <f t="shared" si="2"/>
        <v>0</v>
      </c>
      <c r="I6" s="33">
        <f t="shared" si="3"/>
        <v>0</v>
      </c>
      <c r="J6" s="3">
        <f t="shared" si="4"/>
        <v>0</v>
      </c>
      <c r="M6">
        <v>4</v>
      </c>
      <c r="N6" s="2">
        <f>N5*(1+Fundusz!$P$4)</f>
        <v>0</v>
      </c>
      <c r="O6" s="22"/>
      <c r="P6">
        <v>4</v>
      </c>
      <c r="Q6" s="3">
        <f t="shared" si="5"/>
        <v>0</v>
      </c>
      <c r="R6" s="2">
        <f t="shared" si="0"/>
        <v>0</v>
      </c>
      <c r="S6" s="1">
        <f t="shared" si="6"/>
        <v>0</v>
      </c>
      <c r="T6" s="3">
        <f t="shared" si="7"/>
        <v>0</v>
      </c>
    </row>
    <row r="7" spans="2:20" x14ac:dyDescent="0.3">
      <c r="B7">
        <v>5</v>
      </c>
      <c r="C7" s="2">
        <f>C6*(1+Fundusz!$F$4)</f>
        <v>0</v>
      </c>
      <c r="D7" s="1"/>
      <c r="F7">
        <v>5</v>
      </c>
      <c r="G7" s="3">
        <f t="shared" si="1"/>
        <v>0</v>
      </c>
      <c r="H7" s="2">
        <f t="shared" si="2"/>
        <v>0</v>
      </c>
      <c r="I7" s="33">
        <f t="shared" si="3"/>
        <v>0</v>
      </c>
      <c r="J7" s="3">
        <f t="shared" si="4"/>
        <v>0</v>
      </c>
      <c r="M7">
        <v>5</v>
      </c>
      <c r="N7" s="2">
        <f>N6*(1+Fundusz!$P$4)</f>
        <v>0</v>
      </c>
      <c r="O7" s="22"/>
      <c r="P7">
        <v>5</v>
      </c>
      <c r="Q7" s="3">
        <f t="shared" si="5"/>
        <v>0</v>
      </c>
      <c r="R7" s="2">
        <f t="shared" si="0"/>
        <v>0</v>
      </c>
      <c r="S7" s="1">
        <f t="shared" si="6"/>
        <v>0</v>
      </c>
      <c r="T7" s="3">
        <f t="shared" si="7"/>
        <v>0</v>
      </c>
    </row>
    <row r="8" spans="2:20" x14ac:dyDescent="0.3">
      <c r="B8">
        <v>6</v>
      </c>
      <c r="C8" s="2">
        <f>C7*(1+Fundusz!$F$4)</f>
        <v>0</v>
      </c>
      <c r="D8" s="1"/>
      <c r="F8">
        <v>6</v>
      </c>
      <c r="G8" s="3">
        <f t="shared" si="1"/>
        <v>0</v>
      </c>
      <c r="H8" s="2">
        <f t="shared" si="2"/>
        <v>0</v>
      </c>
      <c r="I8" s="33">
        <f t="shared" si="3"/>
        <v>0</v>
      </c>
      <c r="J8" s="3">
        <f t="shared" si="4"/>
        <v>0</v>
      </c>
      <c r="M8">
        <v>6</v>
      </c>
      <c r="N8" s="2">
        <f>N7*(1+Fundusz!$P$4)</f>
        <v>0</v>
      </c>
      <c r="O8" s="22"/>
      <c r="P8">
        <v>6</v>
      </c>
      <c r="Q8" s="3">
        <f t="shared" si="5"/>
        <v>0</v>
      </c>
      <c r="R8" s="2">
        <f t="shared" si="0"/>
        <v>0</v>
      </c>
      <c r="S8" s="1">
        <f t="shared" si="6"/>
        <v>0</v>
      </c>
      <c r="T8" s="3">
        <f t="shared" si="7"/>
        <v>0</v>
      </c>
    </row>
    <row r="9" spans="2:20" x14ac:dyDescent="0.3">
      <c r="B9">
        <v>7</v>
      </c>
      <c r="C9" s="2">
        <f>C8*(1+Fundusz!$F$4)</f>
        <v>0</v>
      </c>
      <c r="D9" s="1"/>
      <c r="F9">
        <v>7</v>
      </c>
      <c r="G9" s="3">
        <f t="shared" si="1"/>
        <v>0</v>
      </c>
      <c r="H9" s="2">
        <f t="shared" si="2"/>
        <v>0</v>
      </c>
      <c r="I9" s="33">
        <f t="shared" si="3"/>
        <v>0</v>
      </c>
      <c r="J9" s="3">
        <f t="shared" si="4"/>
        <v>0</v>
      </c>
      <c r="M9">
        <v>7</v>
      </c>
      <c r="N9" s="2">
        <f>N8*(1+Fundusz!$P$4)</f>
        <v>0</v>
      </c>
      <c r="O9" s="22"/>
      <c r="P9">
        <v>7</v>
      </c>
      <c r="Q9" s="3">
        <f t="shared" si="5"/>
        <v>0</v>
      </c>
      <c r="R9" s="2">
        <f t="shared" si="0"/>
        <v>0</v>
      </c>
      <c r="S9" s="1">
        <f t="shared" si="6"/>
        <v>0</v>
      </c>
      <c r="T9" s="3">
        <f t="shared" si="7"/>
        <v>0</v>
      </c>
    </row>
    <row r="10" spans="2:20" x14ac:dyDescent="0.3">
      <c r="B10">
        <v>8</v>
      </c>
      <c r="C10" s="2">
        <f>C9*(1+Fundusz!$F$4)</f>
        <v>0</v>
      </c>
      <c r="D10" s="1"/>
      <c r="F10">
        <v>8</v>
      </c>
      <c r="G10" s="3">
        <f t="shared" si="1"/>
        <v>0</v>
      </c>
      <c r="H10" s="2">
        <f t="shared" si="2"/>
        <v>0</v>
      </c>
      <c r="I10" s="33">
        <f t="shared" si="3"/>
        <v>0</v>
      </c>
      <c r="J10" s="3">
        <f t="shared" si="4"/>
        <v>0</v>
      </c>
      <c r="M10">
        <v>8</v>
      </c>
      <c r="N10" s="2">
        <f>N9*(1+Fundusz!$P$4)</f>
        <v>0</v>
      </c>
      <c r="O10" s="22"/>
      <c r="P10">
        <v>8</v>
      </c>
      <c r="Q10" s="3">
        <f t="shared" si="5"/>
        <v>0</v>
      </c>
      <c r="R10" s="2">
        <f t="shared" si="0"/>
        <v>0</v>
      </c>
      <c r="S10" s="1">
        <f t="shared" si="6"/>
        <v>0</v>
      </c>
      <c r="T10" s="3">
        <f t="shared" si="7"/>
        <v>0</v>
      </c>
    </row>
    <row r="11" spans="2:20" x14ac:dyDescent="0.3">
      <c r="B11">
        <v>9</v>
      </c>
      <c r="C11" s="2">
        <f>C10*(1+Fundusz!$F$4)</f>
        <v>0</v>
      </c>
      <c r="D11" s="1"/>
      <c r="F11">
        <v>9</v>
      </c>
      <c r="G11" s="3">
        <f t="shared" si="1"/>
        <v>0</v>
      </c>
      <c r="H11" s="2">
        <f t="shared" si="2"/>
        <v>0</v>
      </c>
      <c r="I11" s="33">
        <f t="shared" si="3"/>
        <v>0</v>
      </c>
      <c r="J11" s="3">
        <f t="shared" si="4"/>
        <v>0</v>
      </c>
      <c r="M11">
        <v>9</v>
      </c>
      <c r="N11" s="2">
        <f>N10*(1+Fundusz!$P$4)</f>
        <v>0</v>
      </c>
      <c r="O11" s="22"/>
      <c r="P11">
        <v>9</v>
      </c>
      <c r="Q11" s="3">
        <f t="shared" si="5"/>
        <v>0</v>
      </c>
      <c r="R11" s="2">
        <f t="shared" si="0"/>
        <v>0</v>
      </c>
      <c r="S11" s="1">
        <f t="shared" si="6"/>
        <v>0</v>
      </c>
      <c r="T11" s="3">
        <f t="shared" si="7"/>
        <v>0</v>
      </c>
    </row>
    <row r="12" spans="2:20" x14ac:dyDescent="0.3">
      <c r="B12">
        <v>10</v>
      </c>
      <c r="C12" s="2">
        <f>C11*(1+Fundusz!$F$4)</f>
        <v>0</v>
      </c>
      <c r="D12" s="1"/>
      <c r="F12">
        <v>10</v>
      </c>
      <c r="G12" s="3">
        <f t="shared" si="1"/>
        <v>0</v>
      </c>
      <c r="H12" s="2">
        <f t="shared" si="2"/>
        <v>0</v>
      </c>
      <c r="I12" s="33">
        <f t="shared" si="3"/>
        <v>0</v>
      </c>
      <c r="J12" s="3">
        <f t="shared" si="4"/>
        <v>0</v>
      </c>
      <c r="M12">
        <v>10</v>
      </c>
      <c r="N12" s="2">
        <f>N11*(1+Fundusz!$P$4)</f>
        <v>0</v>
      </c>
      <c r="O12" s="22"/>
      <c r="P12">
        <v>10</v>
      </c>
      <c r="Q12" s="3">
        <f t="shared" si="5"/>
        <v>0</v>
      </c>
      <c r="R12" s="2">
        <f t="shared" si="0"/>
        <v>0</v>
      </c>
      <c r="S12" s="1">
        <f t="shared" si="6"/>
        <v>0</v>
      </c>
      <c r="T12" s="3">
        <f t="shared" si="7"/>
        <v>0</v>
      </c>
    </row>
    <row r="13" spans="2:20" x14ac:dyDescent="0.3">
      <c r="B13">
        <v>11</v>
      </c>
      <c r="C13" s="2">
        <f>C12*(1+Fundusz!$F$4)</f>
        <v>0</v>
      </c>
      <c r="D13" s="1"/>
      <c r="F13">
        <v>11</v>
      </c>
      <c r="G13" s="3">
        <f t="shared" si="1"/>
        <v>0</v>
      </c>
      <c r="H13" s="2">
        <f t="shared" si="2"/>
        <v>0</v>
      </c>
      <c r="I13" s="33">
        <f t="shared" si="3"/>
        <v>0</v>
      </c>
      <c r="J13" s="3">
        <f t="shared" si="4"/>
        <v>0</v>
      </c>
      <c r="M13">
        <v>11</v>
      </c>
      <c r="N13" s="2">
        <f>N12*(1+Fundusz!$P$4)</f>
        <v>0</v>
      </c>
      <c r="O13" s="22"/>
      <c r="P13">
        <v>11</v>
      </c>
      <c r="Q13" s="3">
        <f t="shared" si="5"/>
        <v>0</v>
      </c>
      <c r="R13" s="2">
        <f t="shared" si="0"/>
        <v>0</v>
      </c>
      <c r="S13" s="1">
        <f t="shared" si="6"/>
        <v>0</v>
      </c>
      <c r="T13" s="3">
        <f t="shared" si="7"/>
        <v>0</v>
      </c>
    </row>
    <row r="14" spans="2:20" x14ac:dyDescent="0.3">
      <c r="B14">
        <v>12</v>
      </c>
      <c r="C14" s="2">
        <f>C13*(1+Fundusz!$F$4)</f>
        <v>0</v>
      </c>
      <c r="D14" s="1"/>
      <c r="F14">
        <v>12</v>
      </c>
      <c r="G14" s="3">
        <f t="shared" si="1"/>
        <v>0</v>
      </c>
      <c r="H14" s="2">
        <f t="shared" si="2"/>
        <v>0</v>
      </c>
      <c r="I14" s="33">
        <f t="shared" si="3"/>
        <v>0</v>
      </c>
      <c r="J14" s="3">
        <f t="shared" si="4"/>
        <v>0</v>
      </c>
      <c r="M14">
        <v>12</v>
      </c>
      <c r="N14" s="2">
        <f>N13*(1+Fundusz!$P$4)</f>
        <v>0</v>
      </c>
      <c r="O14" s="22"/>
      <c r="P14">
        <v>12</v>
      </c>
      <c r="Q14" s="3">
        <f t="shared" si="5"/>
        <v>0</v>
      </c>
      <c r="R14" s="2">
        <f t="shared" si="0"/>
        <v>0</v>
      </c>
      <c r="S14" s="1">
        <f t="shared" si="6"/>
        <v>0</v>
      </c>
      <c r="T14" s="3">
        <f t="shared" si="7"/>
        <v>0</v>
      </c>
    </row>
    <row r="15" spans="2:20" x14ac:dyDescent="0.3">
      <c r="B15">
        <v>13</v>
      </c>
      <c r="C15" s="2">
        <f>C14*(1+Fundusz!$F$4)</f>
        <v>0</v>
      </c>
      <c r="D15" s="1"/>
      <c r="F15">
        <v>13</v>
      </c>
      <c r="G15" s="3">
        <f t="shared" si="1"/>
        <v>0</v>
      </c>
      <c r="H15" s="2">
        <f t="shared" si="2"/>
        <v>0</v>
      </c>
      <c r="I15" s="33">
        <f t="shared" si="3"/>
        <v>0</v>
      </c>
      <c r="J15" s="3">
        <f t="shared" si="4"/>
        <v>0</v>
      </c>
      <c r="M15">
        <v>13</v>
      </c>
      <c r="N15" s="2">
        <f>N14*(1+Fundusz!$P$4)</f>
        <v>0</v>
      </c>
      <c r="O15" s="22"/>
      <c r="P15">
        <v>13</v>
      </c>
      <c r="Q15" s="3">
        <f t="shared" si="5"/>
        <v>0</v>
      </c>
      <c r="R15" s="2">
        <f t="shared" si="0"/>
        <v>0</v>
      </c>
      <c r="S15" s="1">
        <f t="shared" si="6"/>
        <v>0</v>
      </c>
      <c r="T15" s="3">
        <f t="shared" si="7"/>
        <v>0</v>
      </c>
    </row>
    <row r="16" spans="2:20" x14ac:dyDescent="0.3">
      <c r="B16">
        <v>14</v>
      </c>
      <c r="C16" s="2">
        <f>C15*(1+Fundusz!$F$4)</f>
        <v>0</v>
      </c>
      <c r="D16" s="1"/>
      <c r="F16">
        <v>14</v>
      </c>
      <c r="G16" s="3">
        <f t="shared" si="1"/>
        <v>0</v>
      </c>
      <c r="H16" s="2">
        <f t="shared" si="2"/>
        <v>0</v>
      </c>
      <c r="I16" s="33">
        <f t="shared" si="3"/>
        <v>0</v>
      </c>
      <c r="J16" s="3">
        <f t="shared" si="4"/>
        <v>0</v>
      </c>
      <c r="M16">
        <v>14</v>
      </c>
      <c r="N16" s="2">
        <f>N15*(1+Fundusz!$P$4)</f>
        <v>0</v>
      </c>
      <c r="O16" s="22"/>
      <c r="P16">
        <v>14</v>
      </c>
      <c r="Q16" s="3">
        <f t="shared" si="5"/>
        <v>0</v>
      </c>
      <c r="R16" s="2">
        <f t="shared" si="0"/>
        <v>0</v>
      </c>
      <c r="S16" s="1">
        <f t="shared" si="6"/>
        <v>0</v>
      </c>
      <c r="T16" s="3">
        <f t="shared" si="7"/>
        <v>0</v>
      </c>
    </row>
    <row r="17" spans="2:20" x14ac:dyDescent="0.3">
      <c r="B17">
        <v>15</v>
      </c>
      <c r="C17" s="2">
        <f>C16*(1+Fundusz!$F$4)</f>
        <v>0</v>
      </c>
      <c r="D17" s="1"/>
      <c r="F17">
        <v>15</v>
      </c>
      <c r="G17" s="3">
        <f t="shared" si="1"/>
        <v>0</v>
      </c>
      <c r="H17" s="2">
        <f t="shared" si="2"/>
        <v>0</v>
      </c>
      <c r="I17" s="33">
        <f t="shared" si="3"/>
        <v>0</v>
      </c>
      <c r="J17" s="3">
        <f t="shared" si="4"/>
        <v>0</v>
      </c>
      <c r="M17">
        <v>15</v>
      </c>
      <c r="N17" s="2">
        <f>N16*(1+Fundusz!$P$4)</f>
        <v>0</v>
      </c>
      <c r="O17" s="22"/>
      <c r="P17">
        <v>15</v>
      </c>
      <c r="Q17" s="3">
        <f t="shared" si="5"/>
        <v>0</v>
      </c>
      <c r="R17" s="2">
        <f t="shared" si="0"/>
        <v>0</v>
      </c>
      <c r="S17" s="1">
        <f t="shared" si="6"/>
        <v>0</v>
      </c>
      <c r="T17" s="3">
        <f t="shared" si="7"/>
        <v>0</v>
      </c>
    </row>
    <row r="18" spans="2:20" x14ac:dyDescent="0.3">
      <c r="B18">
        <v>16</v>
      </c>
      <c r="C18" s="2">
        <f>C17*(1+Fundusz!$F$4)</f>
        <v>0</v>
      </c>
      <c r="D18" s="1"/>
      <c r="F18">
        <v>16</v>
      </c>
      <c r="G18" s="3">
        <f t="shared" si="1"/>
        <v>0</v>
      </c>
      <c r="H18" s="2">
        <f t="shared" si="2"/>
        <v>0</v>
      </c>
      <c r="I18" s="33">
        <f t="shared" si="3"/>
        <v>0</v>
      </c>
      <c r="J18" s="3">
        <f t="shared" si="4"/>
        <v>0</v>
      </c>
    </row>
    <row r="19" spans="2:20" x14ac:dyDescent="0.3">
      <c r="B19">
        <v>17</v>
      </c>
      <c r="C19" s="2">
        <f>C18*(1+Fundusz!$F$4)</f>
        <v>0</v>
      </c>
      <c r="D19" s="1"/>
      <c r="F19">
        <v>17</v>
      </c>
      <c r="G19" s="3">
        <f t="shared" si="1"/>
        <v>0</v>
      </c>
      <c r="H19" s="2">
        <f t="shared" si="2"/>
        <v>0</v>
      </c>
      <c r="I19" s="33">
        <f t="shared" si="3"/>
        <v>0</v>
      </c>
      <c r="J19" s="3">
        <f t="shared" si="4"/>
        <v>0</v>
      </c>
    </row>
    <row r="20" spans="2:20" x14ac:dyDescent="0.3">
      <c r="B20">
        <v>18</v>
      </c>
      <c r="C20" s="2">
        <f>C19*(1+Fundusz!$F$4)</f>
        <v>0</v>
      </c>
      <c r="D20" s="1"/>
      <c r="F20">
        <v>18</v>
      </c>
      <c r="G20" s="3">
        <f t="shared" si="1"/>
        <v>0</v>
      </c>
      <c r="H20" s="2">
        <f t="shared" si="2"/>
        <v>0</v>
      </c>
      <c r="I20" s="33">
        <f t="shared" si="3"/>
        <v>0</v>
      </c>
      <c r="J20" s="3">
        <f t="shared" si="4"/>
        <v>0</v>
      </c>
    </row>
    <row r="21" spans="2:20" x14ac:dyDescent="0.3">
      <c r="B21">
        <v>19</v>
      </c>
      <c r="C21" s="2">
        <f>C20*(1+Fundusz!$F$4)</f>
        <v>0</v>
      </c>
      <c r="D21" s="1"/>
      <c r="F21">
        <v>19</v>
      </c>
      <c r="G21" s="3">
        <f t="shared" si="1"/>
        <v>0</v>
      </c>
      <c r="H21" s="2">
        <f t="shared" si="2"/>
        <v>0</v>
      </c>
      <c r="I21" s="33">
        <f t="shared" si="3"/>
        <v>0</v>
      </c>
      <c r="J21" s="3">
        <f t="shared" si="4"/>
        <v>0</v>
      </c>
    </row>
    <row r="22" spans="2:20" x14ac:dyDescent="0.3">
      <c r="B22">
        <v>20</v>
      </c>
      <c r="C22" s="2">
        <f>C21*(1+Fundusz!$F$4)</f>
        <v>0</v>
      </c>
      <c r="D22" s="1"/>
      <c r="F22">
        <v>20</v>
      </c>
      <c r="G22" s="3">
        <f t="shared" si="1"/>
        <v>0</v>
      </c>
      <c r="H22" s="2">
        <f t="shared" si="2"/>
        <v>0</v>
      </c>
      <c r="I22" s="33">
        <f t="shared" si="3"/>
        <v>0</v>
      </c>
      <c r="J22" s="3">
        <f t="shared" si="4"/>
        <v>0</v>
      </c>
    </row>
    <row r="23" spans="2:20" x14ac:dyDescent="0.3">
      <c r="B23">
        <v>21</v>
      </c>
      <c r="C23" s="2">
        <f>C22*(1+Fundusz!$F$4)</f>
        <v>0</v>
      </c>
      <c r="D23" s="1"/>
      <c r="F23">
        <v>21</v>
      </c>
      <c r="G23" s="3">
        <f t="shared" si="1"/>
        <v>0</v>
      </c>
      <c r="H23" s="2">
        <f t="shared" si="2"/>
        <v>0</v>
      </c>
      <c r="I23" s="33">
        <f t="shared" si="3"/>
        <v>0</v>
      </c>
      <c r="J23" s="3">
        <f t="shared" si="4"/>
        <v>0</v>
      </c>
    </row>
    <row r="24" spans="2:20" x14ac:dyDescent="0.3">
      <c r="B24">
        <v>22</v>
      </c>
      <c r="C24" s="2">
        <f>C23*(1+Fundusz!$F$4)</f>
        <v>0</v>
      </c>
      <c r="D24" s="1"/>
      <c r="F24">
        <v>22</v>
      </c>
      <c r="G24" s="3">
        <f t="shared" si="1"/>
        <v>0</v>
      </c>
      <c r="H24" s="2">
        <f t="shared" si="2"/>
        <v>0</v>
      </c>
      <c r="I24" s="33">
        <f t="shared" si="3"/>
        <v>0</v>
      </c>
      <c r="J24" s="3">
        <f t="shared" si="4"/>
        <v>0</v>
      </c>
    </row>
    <row r="25" spans="2:20" x14ac:dyDescent="0.3">
      <c r="B25">
        <v>23</v>
      </c>
      <c r="C25" s="2">
        <f>C24*(1+Fundusz!$F$4)</f>
        <v>0</v>
      </c>
      <c r="D25" s="1"/>
      <c r="F25">
        <v>23</v>
      </c>
      <c r="G25" s="3">
        <f t="shared" si="1"/>
        <v>0</v>
      </c>
      <c r="H25" s="2">
        <f t="shared" si="2"/>
        <v>0</v>
      </c>
      <c r="I25" s="33">
        <f t="shared" si="3"/>
        <v>0</v>
      </c>
      <c r="J25" s="3">
        <f t="shared" si="4"/>
        <v>0</v>
      </c>
    </row>
    <row r="26" spans="2:20" x14ac:dyDescent="0.3">
      <c r="B26">
        <v>24</v>
      </c>
      <c r="C26" s="2">
        <f>C25*(1+Fundusz!$F$4)</f>
        <v>0</v>
      </c>
      <c r="D26" s="1"/>
      <c r="F26">
        <v>24</v>
      </c>
      <c r="G26" s="3">
        <f t="shared" si="1"/>
        <v>0</v>
      </c>
      <c r="H26" s="2">
        <f t="shared" si="2"/>
        <v>0</v>
      </c>
      <c r="I26" s="33">
        <f t="shared" si="3"/>
        <v>0</v>
      </c>
      <c r="J26" s="3">
        <f t="shared" si="4"/>
        <v>0</v>
      </c>
    </row>
    <row r="27" spans="2:20" x14ac:dyDescent="0.3">
      <c r="B27">
        <v>25</v>
      </c>
      <c r="C27" s="2">
        <f>C26*(1+Fundusz!$F$4)</f>
        <v>0</v>
      </c>
      <c r="D27" s="1"/>
      <c r="F27">
        <v>25</v>
      </c>
      <c r="G27" s="3">
        <f t="shared" si="1"/>
        <v>0</v>
      </c>
      <c r="H27" s="2">
        <f t="shared" si="2"/>
        <v>0</v>
      </c>
      <c r="I27" s="33">
        <f t="shared" si="3"/>
        <v>0</v>
      </c>
      <c r="J27" s="3">
        <f t="shared" si="4"/>
        <v>0</v>
      </c>
    </row>
    <row r="28" spans="2:20" x14ac:dyDescent="0.3">
      <c r="B28">
        <v>26</v>
      </c>
      <c r="C28" s="2">
        <f>C27*(1+Fundusz!$F$4)</f>
        <v>0</v>
      </c>
      <c r="D28" s="1"/>
      <c r="F28">
        <v>26</v>
      </c>
      <c r="G28" s="3">
        <f t="shared" si="1"/>
        <v>0</v>
      </c>
      <c r="H28" s="2">
        <f t="shared" si="2"/>
        <v>0</v>
      </c>
      <c r="I28" s="33">
        <f t="shared" si="3"/>
        <v>0</v>
      </c>
      <c r="J28" s="3">
        <f t="shared" si="4"/>
        <v>0</v>
      </c>
    </row>
    <row r="29" spans="2:20" x14ac:dyDescent="0.3">
      <c r="B29">
        <v>27</v>
      </c>
      <c r="C29" s="2">
        <f>C28*(1+Fundusz!$F$4)</f>
        <v>0</v>
      </c>
      <c r="D29" s="1"/>
      <c r="F29">
        <v>27</v>
      </c>
      <c r="G29" s="3">
        <f t="shared" si="1"/>
        <v>0</v>
      </c>
      <c r="H29" s="2">
        <f t="shared" si="2"/>
        <v>0</v>
      </c>
      <c r="I29" s="33">
        <f t="shared" si="3"/>
        <v>0</v>
      </c>
      <c r="J29" s="3">
        <f t="shared" si="4"/>
        <v>0</v>
      </c>
    </row>
    <row r="30" spans="2:20" x14ac:dyDescent="0.3">
      <c r="B30">
        <v>28</v>
      </c>
      <c r="C30" s="2">
        <f>C29*(1+Fundusz!$F$4)</f>
        <v>0</v>
      </c>
      <c r="D30" s="1"/>
      <c r="F30">
        <v>28</v>
      </c>
      <c r="G30" s="3">
        <f t="shared" si="1"/>
        <v>0</v>
      </c>
      <c r="H30" s="2">
        <f t="shared" si="2"/>
        <v>0</v>
      </c>
      <c r="I30" s="33">
        <f t="shared" si="3"/>
        <v>0</v>
      </c>
      <c r="J30" s="3">
        <f t="shared" si="4"/>
        <v>0</v>
      </c>
    </row>
    <row r="31" spans="2:20" x14ac:dyDescent="0.3">
      <c r="B31">
        <v>29</v>
      </c>
      <c r="C31" s="2">
        <f>C30*(1+Fundusz!$F$4)</f>
        <v>0</v>
      </c>
      <c r="D31" s="1"/>
      <c r="F31">
        <v>29</v>
      </c>
      <c r="G31" s="3">
        <f t="shared" si="1"/>
        <v>0</v>
      </c>
      <c r="H31" s="2">
        <f t="shared" si="2"/>
        <v>0</v>
      </c>
      <c r="I31" s="33">
        <f t="shared" si="3"/>
        <v>0</v>
      </c>
      <c r="J31" s="3">
        <f t="shared" si="4"/>
        <v>0</v>
      </c>
    </row>
    <row r="32" spans="2:20" x14ac:dyDescent="0.3">
      <c r="B32">
        <v>30</v>
      </c>
      <c r="C32" s="2">
        <f>C31*(1+Fundusz!$F$4)</f>
        <v>0</v>
      </c>
      <c r="D32" s="1"/>
      <c r="F32">
        <v>30</v>
      </c>
      <c r="G32" s="3">
        <f t="shared" si="1"/>
        <v>0</v>
      </c>
      <c r="H32" s="2">
        <f t="shared" si="2"/>
        <v>0</v>
      </c>
      <c r="I32" s="33">
        <f t="shared" si="3"/>
        <v>0</v>
      </c>
      <c r="J32" s="3">
        <f t="shared" si="4"/>
        <v>0</v>
      </c>
    </row>
    <row r="33" spans="2:10" x14ac:dyDescent="0.3">
      <c r="B33">
        <v>31</v>
      </c>
      <c r="C33" s="2">
        <f>C32*(1+Fundusz!$F$4)</f>
        <v>0</v>
      </c>
      <c r="D33" s="1"/>
      <c r="F33">
        <v>31</v>
      </c>
      <c r="G33" s="3">
        <f t="shared" si="1"/>
        <v>0</v>
      </c>
      <c r="H33" s="2">
        <f t="shared" si="2"/>
        <v>0</v>
      </c>
      <c r="I33" s="33">
        <f t="shared" si="3"/>
        <v>0</v>
      </c>
      <c r="J33" s="3">
        <f t="shared" si="4"/>
        <v>0</v>
      </c>
    </row>
    <row r="34" spans="2:10" x14ac:dyDescent="0.3">
      <c r="B34">
        <v>32</v>
      </c>
      <c r="C34" s="2">
        <f>C33*(1+Fundusz!$F$4)</f>
        <v>0</v>
      </c>
      <c r="D34" s="1"/>
      <c r="F34">
        <v>32</v>
      </c>
      <c r="G34" s="3">
        <f t="shared" si="1"/>
        <v>0</v>
      </c>
      <c r="H34" s="2">
        <f t="shared" si="2"/>
        <v>0</v>
      </c>
      <c r="I34" s="33">
        <f t="shared" si="3"/>
        <v>0</v>
      </c>
      <c r="J34" s="3">
        <f t="shared" si="4"/>
        <v>0</v>
      </c>
    </row>
    <row r="35" spans="2:10" x14ac:dyDescent="0.3">
      <c r="B35">
        <v>33</v>
      </c>
      <c r="C35" s="2">
        <f>C34*(1+Fundusz!$F$4)</f>
        <v>0</v>
      </c>
      <c r="D35" s="1"/>
      <c r="F35">
        <v>33</v>
      </c>
      <c r="G35" s="3">
        <f t="shared" si="1"/>
        <v>0</v>
      </c>
      <c r="H35" s="2">
        <f t="shared" si="2"/>
        <v>0</v>
      </c>
      <c r="I35" s="33">
        <f t="shared" si="3"/>
        <v>0</v>
      </c>
      <c r="J35" s="3">
        <f t="shared" si="4"/>
        <v>0</v>
      </c>
    </row>
    <row r="36" spans="2:10" x14ac:dyDescent="0.3">
      <c r="B36">
        <v>34</v>
      </c>
      <c r="C36" s="2">
        <f>C35*(1+Fundusz!$F$4)</f>
        <v>0</v>
      </c>
      <c r="D36" s="1"/>
      <c r="F36">
        <v>34</v>
      </c>
      <c r="G36" s="3">
        <f t="shared" si="1"/>
        <v>0</v>
      </c>
      <c r="H36" s="2">
        <f t="shared" si="2"/>
        <v>0</v>
      </c>
      <c r="I36" s="33">
        <f t="shared" si="3"/>
        <v>0</v>
      </c>
      <c r="J36" s="3">
        <f t="shared" si="4"/>
        <v>0</v>
      </c>
    </row>
    <row r="37" spans="2:10" x14ac:dyDescent="0.3">
      <c r="B37">
        <v>35</v>
      </c>
      <c r="C37" s="2">
        <f>C36*(1+Fundusz!$F$4)</f>
        <v>0</v>
      </c>
      <c r="D37" s="1"/>
      <c r="F37">
        <v>35</v>
      </c>
      <c r="G37" s="3">
        <f t="shared" si="1"/>
        <v>0</v>
      </c>
      <c r="H37" s="2">
        <f t="shared" si="2"/>
        <v>0</v>
      </c>
      <c r="I37" s="33">
        <f t="shared" si="3"/>
        <v>0</v>
      </c>
      <c r="J37" s="3">
        <f t="shared" si="4"/>
        <v>0</v>
      </c>
    </row>
    <row r="38" spans="2:10" x14ac:dyDescent="0.3">
      <c r="B38">
        <v>36</v>
      </c>
      <c r="C38" s="2">
        <f>C37*(1+Fundusz!$F$4)</f>
        <v>0</v>
      </c>
      <c r="D38" s="1"/>
      <c r="F38">
        <v>36</v>
      </c>
      <c r="G38" s="3">
        <f t="shared" si="1"/>
        <v>0</v>
      </c>
      <c r="H38" s="2">
        <f t="shared" si="2"/>
        <v>0</v>
      </c>
      <c r="I38" s="33">
        <f t="shared" si="3"/>
        <v>0</v>
      </c>
      <c r="J38" s="3">
        <f t="shared" si="4"/>
        <v>0</v>
      </c>
    </row>
    <row r="39" spans="2:10" x14ac:dyDescent="0.3">
      <c r="B39">
        <v>37</v>
      </c>
      <c r="C39" s="2">
        <f>C38*(1+Fundusz!$F$4)</f>
        <v>0</v>
      </c>
      <c r="D39" s="1"/>
      <c r="F39">
        <v>37</v>
      </c>
      <c r="G39" s="3">
        <f t="shared" si="1"/>
        <v>0</v>
      </c>
      <c r="H39" s="2">
        <f t="shared" si="2"/>
        <v>0</v>
      </c>
      <c r="I39" s="33">
        <f t="shared" si="3"/>
        <v>0</v>
      </c>
      <c r="J39" s="3">
        <f t="shared" si="4"/>
        <v>0</v>
      </c>
    </row>
    <row r="40" spans="2:10" x14ac:dyDescent="0.3">
      <c r="B40">
        <v>38</v>
      </c>
      <c r="C40" s="2">
        <f>C39*(1+Fundusz!$F$4)</f>
        <v>0</v>
      </c>
      <c r="D40" s="1"/>
      <c r="F40">
        <v>38</v>
      </c>
      <c r="G40" s="3">
        <f t="shared" si="1"/>
        <v>0</v>
      </c>
      <c r="H40" s="2">
        <f t="shared" si="2"/>
        <v>0</v>
      </c>
      <c r="I40" s="33">
        <f t="shared" si="3"/>
        <v>0</v>
      </c>
      <c r="J40" s="3">
        <f t="shared" si="4"/>
        <v>0</v>
      </c>
    </row>
    <row r="41" spans="2:10" x14ac:dyDescent="0.3">
      <c r="B41">
        <v>39</v>
      </c>
      <c r="C41" s="2">
        <f>C40*(1+Fundusz!$F$4)</f>
        <v>0</v>
      </c>
      <c r="D41" s="1"/>
      <c r="F41">
        <v>39</v>
      </c>
      <c r="G41" s="3">
        <f t="shared" si="1"/>
        <v>0</v>
      </c>
      <c r="H41" s="2">
        <f t="shared" si="2"/>
        <v>0</v>
      </c>
      <c r="I41" s="33">
        <f t="shared" si="3"/>
        <v>0</v>
      </c>
      <c r="J41" s="3">
        <f t="shared" si="4"/>
        <v>0</v>
      </c>
    </row>
    <row r="42" spans="2:10" x14ac:dyDescent="0.3">
      <c r="B42">
        <v>40</v>
      </c>
      <c r="C42" s="2">
        <f>C41*(1+Fundusz!$F$4)</f>
        <v>0</v>
      </c>
      <c r="D42" s="1"/>
      <c r="F42">
        <v>40</v>
      </c>
      <c r="G42" s="3">
        <f t="shared" si="1"/>
        <v>0</v>
      </c>
      <c r="H42" s="2">
        <f t="shared" si="2"/>
        <v>0</v>
      </c>
      <c r="I42" s="33">
        <f t="shared" si="3"/>
        <v>0</v>
      </c>
      <c r="J42" s="3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Funduszek</vt:lpstr>
      <vt:lpstr>Fundusz</vt:lpstr>
      <vt:lpstr>Rachunki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Jabłoński</dc:creator>
  <cp:lastModifiedBy>Wojciech Jabłoński</cp:lastModifiedBy>
  <dcterms:created xsi:type="dcterms:W3CDTF">2025-03-12T17:23:17Z</dcterms:created>
  <dcterms:modified xsi:type="dcterms:W3CDTF">2025-03-15T13:49:46Z</dcterms:modified>
</cp:coreProperties>
</file>